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KAB-210\Downloads\"/>
    </mc:Choice>
  </mc:AlternateContent>
  <xr:revisionPtr revIDLastSave="0" documentId="13_ncr:1_{2FDFE96E-1E31-402F-9C8E-0281CD11DBFF}" xr6:coauthVersionLast="36" xr6:coauthVersionMax="36" xr10:uidLastSave="{00000000-0000-0000-0000-000000000000}"/>
  <bookViews>
    <workbookView xWindow="0" yWindow="0" windowWidth="15795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F196" i="1" l="1"/>
  <c r="I196" i="1"/>
  <c r="G196" i="1"/>
  <c r="J196" i="1"/>
</calcChain>
</file>

<file path=xl/sharedStrings.xml><?xml version="1.0" encoding="utf-8"?>
<sst xmlns="http://schemas.openxmlformats.org/spreadsheetml/2006/main" count="269" uniqueCount="87">
  <si>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</si>
  <si>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</si>
  <si>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</si>
  <si>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</si>
  <si>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</si>
  <si>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</si>
  <si>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</si>
  <si>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</si>
  <si>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</si>
  <si>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</si>
  <si>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</si>
  <si>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</si>
  <si>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</si>
  <si>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</si>
  <si>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</si>
  <si>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</si>
  <si>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</si>
  <si>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</si>
  <si>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</si>
  <si>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</si>
  <si>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</si>
  <si>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</si>
  <si>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</si>
  <si>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</si>
  <si>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</si>
  <si>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</si>
  <si>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</si>
  <si>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</si>
  <si>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</si>
  <si>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</si>
  <si>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</si>
  <si>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</si>
  <si>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</si>
  <si>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</si>
  <si>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</si>
  <si>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</si>
  <si>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</si>
  <si>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</si>
  <si>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пшеничная  с маслом сливочным</t>
  </si>
  <si>
    <t>Сыр твердый порциями</t>
  </si>
  <si>
    <t>Батон нарезной</t>
  </si>
  <si>
    <t>Чай с сахаром</t>
  </si>
  <si>
    <t>Москва 1996 № 257</t>
  </si>
  <si>
    <t>Москва 1994 таб. № 25</t>
  </si>
  <si>
    <t>Москва 2004 № 685</t>
  </si>
  <si>
    <t>ттк</t>
  </si>
  <si>
    <t xml:space="preserve"> № 685</t>
  </si>
  <si>
    <t>директор</t>
  </si>
  <si>
    <t>Дмитровская И.В.</t>
  </si>
  <si>
    <t>Тефтели из говядины, соус красный основной</t>
  </si>
  <si>
    <t>Пюре картофельное</t>
  </si>
  <si>
    <t>Помидор свежий</t>
  </si>
  <si>
    <t>Москва 1996 № 422</t>
  </si>
  <si>
    <t>Москва 1996 № 472</t>
  </si>
  <si>
    <t>Компот из вишни</t>
  </si>
  <si>
    <t>Хлеб "Городской"</t>
  </si>
  <si>
    <t>Москва 1996 № 585</t>
  </si>
  <si>
    <t>Плов из филе куриного</t>
  </si>
  <si>
    <t>Огурец свежий</t>
  </si>
  <si>
    <t>Компот из брусники</t>
  </si>
  <si>
    <t>ТТК №12</t>
  </si>
  <si>
    <t>Пермь 2006 №226</t>
  </si>
  <si>
    <t>Запеканка из творога</t>
  </si>
  <si>
    <t>Молоко сгущенное</t>
  </si>
  <si>
    <t>Москва 1996 № 297</t>
  </si>
  <si>
    <t>Мандарин свежий</t>
  </si>
  <si>
    <t>Чай с сахаром и лимоном</t>
  </si>
  <si>
    <t>Москва 2004 № 686</t>
  </si>
  <si>
    <t>Макаронные изделия отвар. с сыром</t>
  </si>
  <si>
    <t>Банан свежий</t>
  </si>
  <si>
    <t>Каша  вязкая пшенная с маслом сливочным</t>
  </si>
  <si>
    <t>Москва 1996  № 257</t>
  </si>
  <si>
    <t>Масло сливочное</t>
  </si>
  <si>
    <t>Колбаски рубленные куриные</t>
  </si>
  <si>
    <t>Рис отварной рассыпчатый</t>
  </si>
  <si>
    <t>ттк 12</t>
  </si>
  <si>
    <t>Москва 1996 № 465</t>
  </si>
  <si>
    <t>Пудинг из творога запеченный</t>
  </si>
  <si>
    <t>Москва 1996  № 296</t>
  </si>
  <si>
    <t>Яблоко свежее</t>
  </si>
  <si>
    <t>Котлеты  рубленные из говядины</t>
  </si>
  <si>
    <t>Макаронные изд.отварные</t>
  </si>
  <si>
    <t>Сок фруктовый</t>
  </si>
  <si>
    <t>Москва 1996  № 416</t>
  </si>
  <si>
    <t>Москва 1996  №273</t>
  </si>
  <si>
    <t>Москва 2011 № 389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</si>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</sst>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0.0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12" fillId="0" borderId="23" xfId="1" applyFont="1" applyFill="1" applyBorder="1" applyAlignment="1" applyProtection="1">
      <alignment horizontal="left" vertical="center" wrapText="1"/>
      <protection locked="0"/>
    </xf>
    <xf numFmtId="164" fontId="13" fillId="0" borderId="24" xfId="1" applyFont="1" applyFill="1" applyBorder="1" applyAlignment="1" applyProtection="1">
      <alignment horizontal="center" vertical="center"/>
      <protection locked="0"/>
    </xf>
    <xf numFmtId="164" fontId="13" fillId="0" borderId="25" xfId="1" applyFont="1" applyFill="1" applyBorder="1" applyAlignment="1" applyProtection="1">
      <alignment horizontal="center" vertical="center" wrapText="1"/>
      <protection locked="0"/>
    </xf>
    <xf numFmtId="164" fontId="13" fillId="0" borderId="27" xfId="1" applyFont="1" applyFill="1" applyBorder="1" applyAlignment="1" applyProtection="1">
      <alignment horizontal="center" vertical="center"/>
      <protection locked="0"/>
    </xf>
    <xf numFmtId="164" fontId="12" fillId="0" borderId="25" xfId="1" applyFont="1" applyFill="1" applyBorder="1" applyAlignment="1" applyProtection="1">
      <alignment horizontal="left" vertical="center" wrapText="1"/>
      <protection locked="0"/>
    </xf>
    <xf numFmtId="164" fontId="13" fillId="0" borderId="25" xfId="1" applyFont="1" applyFill="1" applyBorder="1" applyAlignment="1" applyProtection="1">
      <alignment horizontal="center" vertical="center"/>
      <protection locked="0"/>
    </xf>
    <xf numFmtId="165" fontId="13" fillId="0" borderId="25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Font="1" applyFill="1" applyBorder="1" applyAlignment="1" applyProtection="1">
      <alignment vertical="center" wrapText="1"/>
      <protection locked="0"/>
    </xf>
    <xf numFmtId="164" fontId="13" fillId="0" borderId="23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14" fillId="0" borderId="25" xfId="1" applyFont="1" applyFill="1" applyBorder="1" applyAlignment="1" applyProtection="1">
      <alignment horizontal="left" vertical="center" wrapText="1"/>
      <protection locked="0"/>
    </xf>
    <xf numFmtId="164" fontId="14" fillId="0" borderId="25" xfId="1" applyFont="1" applyFill="1" applyBorder="1" applyAlignment="1" applyProtection="1">
      <alignment vertical="center"/>
      <protection locked="0"/>
    </xf>
    <xf numFmtId="164" fontId="13" fillId="0" borderId="24" xfId="1" applyFont="1" applyFill="1" applyBorder="1" applyAlignment="1" applyProtection="1">
      <alignment horizontal="center" vertical="center" wrapText="1"/>
      <protection locked="0"/>
    </xf>
    <xf numFmtId="164" fontId="13" fillId="0" borderId="26" xfId="1" applyFont="1" applyFill="1" applyBorder="1" applyAlignment="1" applyProtection="1">
      <alignment horizontal="center" vertical="center" wrapText="1"/>
      <protection locked="0"/>
    </xf>
    <xf numFmtId="164" fontId="12" fillId="0" borderId="25" xfId="1" applyFont="1" applyFill="1" applyBorder="1" applyAlignment="1" applyProtection="1">
      <protection locked="0"/>
    </xf>
    <xf numFmtId="164" fontId="14" fillId="0" borderId="25" xfId="1" applyFont="1" applyFill="1" applyBorder="1" applyAlignment="1" applyProtection="1">
      <protection locked="0"/>
    </xf>
    <xf numFmtId="164" fontId="14" fillId="0" borderId="23" xfId="1" applyFont="1" applyFill="1" applyBorder="1" applyAlignment="1" applyProtection="1">
      <protection locked="0"/>
    </xf>
    <xf numFmtId="164" fontId="12" fillId="0" borderId="24" xfId="1" applyFont="1" applyFill="1" applyBorder="1" applyAlignment="1" applyProtection="1">
      <alignment horizontal="left" vertical="center" wrapText="1"/>
      <protection locked="0"/>
    </xf>
    <xf numFmtId="164" fontId="14" fillId="0" borderId="23" xfId="1" applyFont="1" applyFill="1" applyBorder="1" applyAlignment="1" applyProtection="1">
      <alignment wrapText="1"/>
      <protection locked="0"/>
    </xf>
    <xf numFmtId="164" fontId="13" fillId="0" borderId="26" xfId="1" applyFont="1" applyFill="1" applyBorder="1" applyAlignment="1" applyProtection="1">
      <alignment horizontal="center"/>
      <protection locked="0"/>
    </xf>
    <xf numFmtId="164" fontId="13" fillId="0" borderId="26" xfId="1" applyFont="1" applyFill="1" applyBorder="1" applyAlignment="1" applyProtection="1">
      <alignment horizontal="center" vertical="center"/>
      <protection locked="0"/>
    </xf>
    <xf numFmtId="164" fontId="14" fillId="0" borderId="25" xfId="1" applyFont="1" applyFill="1" applyBorder="1" applyAlignment="1" applyProtection="1">
      <alignment wrapText="1"/>
      <protection locked="0"/>
    </xf>
    <xf numFmtId="164" fontId="12" fillId="0" borderId="25" xfId="1" applyFont="1" applyFill="1" applyBorder="1" applyAlignment="1" applyProtection="1">
      <alignment horizontal="left" vertical="center"/>
      <protection locked="0"/>
    </xf>
    <xf numFmtId="164" fontId="14" fillId="0" borderId="25" xfId="1" applyFont="1" applyFill="1" applyBorder="1" applyAlignment="1" applyProtection="1">
      <alignment horizontal="left" wrapText="1"/>
      <protection locked="0"/>
    </xf>
    <xf numFmtId="164" fontId="13" fillId="0" borderId="25" xfId="1" applyFont="1" applyFill="1" applyBorder="1" applyAlignment="1" applyProtection="1">
      <alignment horizontal="center" vertical="top" wrapText="1"/>
      <protection locked="0"/>
    </xf>
    <xf numFmtId="164" fontId="12" fillId="0" borderId="25" xfId="1" applyFont="1" applyFill="1" applyBorder="1" applyAlignment="1" applyProtection="1">
      <alignment vertical="center"/>
      <protection locked="0"/>
    </xf>
    <xf numFmtId="164" fontId="13" fillId="0" borderId="23" xfId="1" applyFont="1" applyFill="1" applyBorder="1" applyAlignment="1" applyProtection="1">
      <alignment horizontal="center" vertical="center" wrapText="1"/>
      <protection locked="0"/>
    </xf>
    <xf numFmtId="164" fontId="15" fillId="0" borderId="25" xfId="1" applyFont="1" applyFill="1" applyBorder="1" applyAlignment="1" applyProtection="1">
      <alignment vertical="center" wrapText="1"/>
      <protection locked="0"/>
    </xf>
    <xf numFmtId="164" fontId="15" fillId="0" borderId="25" xfId="1" applyFont="1" applyFill="1" applyBorder="1" applyAlignment="1" applyProtection="1">
      <alignment horizontal="left" vertical="center"/>
      <protection locked="0"/>
    </xf>
    <xf numFmtId="164" fontId="15" fillId="0" borderId="25" xfId="1" applyFont="1" applyFill="1" applyBorder="1" applyAlignment="1" applyProtection="1">
      <alignment horizontal="left" wrapText="1"/>
      <protection locked="0"/>
    </xf>
    <xf numFmtId="164" fontId="15" fillId="0" borderId="25" xfId="1" applyFont="1" applyFill="1" applyBorder="1" applyAlignment="1" applyProtection="1">
      <protection locked="0"/>
    </xf>
    <xf numFmtId="164" fontId="15" fillId="0" borderId="25" xfId="1" applyFont="1" applyFill="1" applyBorder="1" applyAlignment="1" applyProtection="1">
      <alignment wrapText="1"/>
      <protection locked="0"/>
    </xf>
    <xf numFmtId="164" fontId="13" fillId="0" borderId="23" xfId="1" applyFont="1" applyFill="1" applyBorder="1" applyAlignment="1" applyProtection="1">
      <alignment horizontal="center" vertical="top" wrapText="1"/>
      <protection locked="0"/>
    </xf>
    <xf numFmtId="164" fontId="13" fillId="0" borderId="28" xfId="1" applyFont="1" applyFill="1" applyBorder="1" applyAlignment="1" applyProtection="1">
      <alignment horizontal="center" vertical="center" wrapText="1"/>
      <protection locked="0"/>
    </xf>
    <xf numFmtId="164" fontId="13" fillId="0" borderId="29" xfId="1" applyFont="1" applyFill="1" applyBorder="1" applyAlignment="1" applyProtection="1">
      <alignment horizontal="center" vertical="center" wrapText="1"/>
      <protection locked="0"/>
    </xf>
    <xf numFmtId="164" fontId="14" fillId="0" borderId="23" xfId="1" applyFont="1" applyFill="1" applyBorder="1" applyAlignment="1" applyProtection="1">
      <alignment horizontal="left" wrapText="1"/>
      <protection locked="0"/>
    </xf>
    <xf numFmtId="164" fontId="12" fillId="0" borderId="24" xfId="1" applyFont="1" applyFill="1" applyBorder="1" applyAlignment="1" applyProtection="1">
      <alignment vertical="center" wrapText="1"/>
      <protection locked="0"/>
    </xf>
    <xf numFmtId="164" fontId="14" fillId="0" borderId="23" xfId="1" applyFont="1" applyFill="1" applyBorder="1" applyAlignment="1" applyProtection="1">
      <alignment horizontal="left" vertical="center"/>
      <protection locked="0"/>
    </xf>
    <xf numFmtId="164" fontId="15" fillId="0" borderId="25" xfId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2" fillId="0" borderId="29" xfId="1" applyFont="1" applyFill="1" applyBorder="1" applyAlignment="1" applyProtection="1">
      <alignment vertical="center" wrapText="1"/>
      <protection locked="0"/>
    </xf>
    <xf numFmtId="164" fontId="14" fillId="0" borderId="30" xfId="1" applyFont="1" applyFill="1" applyBorder="1" applyAlignment="1" applyProtection="1">
      <alignment wrapText="1"/>
      <protection locked="0"/>
    </xf>
    <xf numFmtId="164" fontId="13" fillId="0" borderId="29" xfId="1" applyFont="1" applyFill="1" applyBorder="1" applyAlignment="1" applyProtection="1">
      <alignment horizontal="center" vertical="center"/>
      <protection locked="0"/>
    </xf>
    <xf numFmtId="164" fontId="13" fillId="0" borderId="2" xfId="1" applyFont="1" applyFill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9"/>
      <c r="D1" s="90"/>
      <c r="E1" s="90"/>
      <c r="F1" s="12" t="s">
        <v>86</v>
      </c>
      <c r="G1" s="2" t="s">
        <v>16</v>
      </c>
      <c r="H1" s="91" t="s">
        <v>47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17</v>
      </c>
      <c r="H2" s="91" t="s">
        <v>48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2.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97">
        <v>240</v>
      </c>
      <c r="G6" s="63">
        <v>9.9</v>
      </c>
      <c r="H6" s="63">
        <v>12.6</v>
      </c>
      <c r="I6" s="63">
        <v>50.7</v>
      </c>
      <c r="J6" s="63">
        <v>356.6</v>
      </c>
      <c r="K6" s="60" t="s">
        <v>42</v>
      </c>
      <c r="L6" s="39"/>
    </row>
    <row r="7" spans="1:12" ht="23.25" x14ac:dyDescent="0.25">
      <c r="A7" s="23"/>
      <c r="B7" s="15"/>
      <c r="C7" s="11"/>
      <c r="D7" s="6"/>
      <c r="E7" s="95" t="s">
        <v>39</v>
      </c>
      <c r="F7" s="98">
        <v>25</v>
      </c>
      <c r="G7" s="99">
        <v>5.8</v>
      </c>
      <c r="H7" s="98">
        <v>7.4</v>
      </c>
      <c r="I7" s="98">
        <v>0</v>
      </c>
      <c r="J7" s="98">
        <v>90</v>
      </c>
      <c r="K7" s="96" t="s">
        <v>43</v>
      </c>
      <c r="L7" s="42"/>
    </row>
    <row r="8" spans="1:12" ht="15" x14ac:dyDescent="0.25">
      <c r="A8" s="23"/>
      <c r="B8" s="15"/>
      <c r="C8" s="11"/>
      <c r="D8" s="7" t="s">
        <v>21</v>
      </c>
      <c r="E8" s="57" t="s">
        <v>41</v>
      </c>
      <c r="F8" s="58">
        <v>215</v>
      </c>
      <c r="G8" s="58">
        <v>7.0000000000000007E-2</v>
      </c>
      <c r="H8" s="58">
        <v>0.02</v>
      </c>
      <c r="I8" s="58">
        <v>15</v>
      </c>
      <c r="J8" s="58">
        <v>60</v>
      </c>
      <c r="K8" s="61" t="s">
        <v>46</v>
      </c>
      <c r="L8" s="42"/>
    </row>
    <row r="9" spans="1:12" ht="15" x14ac:dyDescent="0.25">
      <c r="A9" s="23"/>
      <c r="B9" s="15"/>
      <c r="C9" s="11"/>
      <c r="D9" s="7" t="s">
        <v>22</v>
      </c>
      <c r="E9" s="54" t="s">
        <v>40</v>
      </c>
      <c r="F9" s="55">
        <v>30</v>
      </c>
      <c r="G9" s="55">
        <v>1.6</v>
      </c>
      <c r="H9" s="55">
        <v>0.2</v>
      </c>
      <c r="I9" s="56">
        <v>10.199999999999999</v>
      </c>
      <c r="J9" s="55">
        <v>50</v>
      </c>
      <c r="K9" s="43" t="s">
        <v>45</v>
      </c>
      <c r="L9" s="42"/>
    </row>
    <row r="10" spans="1:12" ht="15" x14ac:dyDescent="0.25">
      <c r="A10" s="23"/>
      <c r="B10" s="15"/>
      <c r="C10" s="11"/>
      <c r="D10" s="7" t="s">
        <v>23</v>
      </c>
      <c r="E10" s="59"/>
      <c r="F10" s="59"/>
      <c r="G10" s="59"/>
      <c r="H10" s="59"/>
      <c r="I10" s="59"/>
      <c r="J10" s="59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17.37</v>
      </c>
      <c r="H13" s="19">
        <f t="shared" si="0"/>
        <v>20.22</v>
      </c>
      <c r="I13" s="19">
        <f t="shared" si="0"/>
        <v>75.900000000000006</v>
      </c>
      <c r="J13" s="19">
        <f t="shared" si="0"/>
        <v>556.6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92" t="s">
        <v>4</v>
      </c>
      <c r="D24" s="93"/>
      <c r="E24" s="31"/>
      <c r="F24" s="32">
        <f>F13+F23</f>
        <v>510</v>
      </c>
      <c r="G24" s="32">
        <f t="shared" ref="G24:J24" si="4">G13+G23</f>
        <v>17.37</v>
      </c>
      <c r="H24" s="32">
        <f t="shared" si="4"/>
        <v>20.22</v>
      </c>
      <c r="I24" s="32">
        <f t="shared" si="4"/>
        <v>75.900000000000006</v>
      </c>
      <c r="J24" s="32">
        <f t="shared" si="4"/>
        <v>556.6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7" t="s">
        <v>49</v>
      </c>
      <c r="F25" s="62">
        <v>140</v>
      </c>
      <c r="G25" s="63">
        <v>12.3</v>
      </c>
      <c r="H25" s="63">
        <v>13.5</v>
      </c>
      <c r="I25" s="63">
        <v>6.6</v>
      </c>
      <c r="J25" s="63">
        <v>203</v>
      </c>
      <c r="K25" s="61" t="s">
        <v>52</v>
      </c>
      <c r="L25" s="39"/>
    </row>
    <row r="26" spans="1:12" ht="15" x14ac:dyDescent="0.25">
      <c r="A26" s="14"/>
      <c r="B26" s="15"/>
      <c r="C26" s="11"/>
      <c r="D26" s="6"/>
      <c r="E26" s="64" t="s">
        <v>50</v>
      </c>
      <c r="F26" s="55">
        <v>150</v>
      </c>
      <c r="G26" s="55">
        <v>3.06</v>
      </c>
      <c r="H26" s="55">
        <v>4.8</v>
      </c>
      <c r="I26" s="55">
        <v>20.440000000000001</v>
      </c>
      <c r="J26" s="55">
        <v>137.25</v>
      </c>
      <c r="K26" s="65" t="s">
        <v>53</v>
      </c>
      <c r="L26" s="42"/>
    </row>
    <row r="27" spans="1:12" ht="15" x14ac:dyDescent="0.25">
      <c r="A27" s="14"/>
      <c r="B27" s="15"/>
      <c r="C27" s="11"/>
      <c r="D27" s="7" t="s">
        <v>21</v>
      </c>
      <c r="E27" s="64" t="s">
        <v>54</v>
      </c>
      <c r="F27" s="55">
        <v>200</v>
      </c>
      <c r="G27" s="53">
        <v>0.4</v>
      </c>
      <c r="H27" s="53">
        <v>0</v>
      </c>
      <c r="I27" s="53">
        <v>36</v>
      </c>
      <c r="J27" s="53">
        <v>143</v>
      </c>
      <c r="K27" s="66" t="s">
        <v>56</v>
      </c>
      <c r="L27" s="42"/>
    </row>
    <row r="28" spans="1:12" ht="15" x14ac:dyDescent="0.25">
      <c r="A28" s="14"/>
      <c r="B28" s="15"/>
      <c r="C28" s="11"/>
      <c r="D28" s="7" t="s">
        <v>22</v>
      </c>
      <c r="E28" s="54" t="s">
        <v>55</v>
      </c>
      <c r="F28" s="55">
        <v>30</v>
      </c>
      <c r="G28" s="55">
        <v>1.6</v>
      </c>
      <c r="H28" s="55">
        <v>0.2</v>
      </c>
      <c r="I28" s="56">
        <v>10.199999999999999</v>
      </c>
      <c r="J28" s="55">
        <v>50</v>
      </c>
      <c r="K28" s="43" t="s">
        <v>45</v>
      </c>
      <c r="L28" s="42"/>
    </row>
    <row r="29" spans="1:12" ht="15" x14ac:dyDescent="0.25">
      <c r="A29" s="14"/>
      <c r="B29" s="15"/>
      <c r="C29" s="11"/>
      <c r="D29" s="7" t="s">
        <v>23</v>
      </c>
      <c r="E29" s="64" t="s">
        <v>51</v>
      </c>
      <c r="F29" s="55">
        <v>60</v>
      </c>
      <c r="G29" s="55">
        <v>0.66</v>
      </c>
      <c r="H29" s="55">
        <v>0.12</v>
      </c>
      <c r="I29" s="55">
        <v>2.4</v>
      </c>
      <c r="J29" s="55">
        <v>13.2</v>
      </c>
      <c r="K29" s="66" t="s">
        <v>45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580</v>
      </c>
      <c r="G32" s="19">
        <f t="shared" ref="G32" si="6">SUM(G25:G31)</f>
        <v>18.020000000000003</v>
      </c>
      <c r="H32" s="19">
        <f t="shared" ref="H32" si="7">SUM(H25:H31)</f>
        <v>18.62</v>
      </c>
      <c r="I32" s="19">
        <f t="shared" ref="I32" si="8">SUM(I25:I31)</f>
        <v>75.64</v>
      </c>
      <c r="J32" s="19">
        <f t="shared" ref="J32:L32" si="9">SUM(J25:J31)</f>
        <v>546.45000000000005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92" t="s">
        <v>4</v>
      </c>
      <c r="D43" s="93"/>
      <c r="E43" s="31"/>
      <c r="F43" s="32">
        <f>F32+F42</f>
        <v>580</v>
      </c>
      <c r="G43" s="32">
        <f t="shared" ref="G43" si="14">G32+G42</f>
        <v>18.020000000000003</v>
      </c>
      <c r="H43" s="32">
        <f t="shared" ref="H43" si="15">H32+H42</f>
        <v>18.62</v>
      </c>
      <c r="I43" s="32">
        <f t="shared" ref="I43" si="16">I32+I42</f>
        <v>75.64</v>
      </c>
      <c r="J43" s="32">
        <f t="shared" ref="J43:L43" si="17">J32+J42</f>
        <v>546.45000000000005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7" t="s">
        <v>57</v>
      </c>
      <c r="F44" s="51">
        <v>275</v>
      </c>
      <c r="G44" s="63">
        <v>32.9</v>
      </c>
      <c r="H44" s="63">
        <v>16.2</v>
      </c>
      <c r="I44" s="63">
        <v>52.05</v>
      </c>
      <c r="J44" s="63">
        <v>487.2</v>
      </c>
      <c r="K44" s="40" t="s">
        <v>45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23.25" x14ac:dyDescent="0.25">
      <c r="A46" s="23"/>
      <c r="B46" s="15"/>
      <c r="C46" s="11"/>
      <c r="D46" s="7" t="s">
        <v>21</v>
      </c>
      <c r="E46" s="64" t="s">
        <v>59</v>
      </c>
      <c r="F46" s="58">
        <v>200</v>
      </c>
      <c r="G46" s="58">
        <v>0.11</v>
      </c>
      <c r="H46" s="58">
        <v>0</v>
      </c>
      <c r="I46" s="58">
        <v>21.07</v>
      </c>
      <c r="J46" s="58">
        <v>84.7</v>
      </c>
      <c r="K46" s="68" t="s">
        <v>61</v>
      </c>
      <c r="L46" s="42"/>
    </row>
    <row r="47" spans="1:12" ht="15" x14ac:dyDescent="0.25">
      <c r="A47" s="23"/>
      <c r="B47" s="15"/>
      <c r="C47" s="11"/>
      <c r="D47" s="7" t="s">
        <v>22</v>
      </c>
      <c r="E47" s="54" t="s">
        <v>55</v>
      </c>
      <c r="F47" s="55">
        <v>30</v>
      </c>
      <c r="G47" s="55">
        <v>1.6</v>
      </c>
      <c r="H47" s="55">
        <v>0.2</v>
      </c>
      <c r="I47" s="56">
        <v>10.199999999999999</v>
      </c>
      <c r="J47" s="55">
        <v>50</v>
      </c>
      <c r="K47" s="43" t="s">
        <v>60</v>
      </c>
      <c r="L47" s="42"/>
    </row>
    <row r="48" spans="1:12" ht="15" x14ac:dyDescent="0.25">
      <c r="A48" s="23"/>
      <c r="B48" s="15"/>
      <c r="C48" s="11"/>
      <c r="D48" s="7" t="s">
        <v>23</v>
      </c>
      <c r="E48" s="67" t="s">
        <v>58</v>
      </c>
      <c r="F48" s="52">
        <v>60</v>
      </c>
      <c r="G48" s="52">
        <v>0.5</v>
      </c>
      <c r="H48" s="52">
        <v>1.2E-2</v>
      </c>
      <c r="I48" s="52">
        <v>1.6</v>
      </c>
      <c r="J48" s="52">
        <v>8.4</v>
      </c>
      <c r="K48" s="43" t="s">
        <v>60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565</v>
      </c>
      <c r="G51" s="19">
        <f t="shared" ref="G51" si="18">SUM(G44:G50)</f>
        <v>35.11</v>
      </c>
      <c r="H51" s="19">
        <f t="shared" ref="H51" si="19">SUM(H44:H50)</f>
        <v>16.411999999999999</v>
      </c>
      <c r="I51" s="19">
        <f t="shared" ref="I51" si="20">SUM(I44:I50)</f>
        <v>84.92</v>
      </c>
      <c r="J51" s="19">
        <f t="shared" ref="J51:L51" si="21">SUM(J44:J50)</f>
        <v>630.29999999999995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565</v>
      </c>
      <c r="G62" s="32">
        <f t="shared" ref="G62" si="26">G51+G61</f>
        <v>35.11</v>
      </c>
      <c r="H62" s="32">
        <f t="shared" ref="H62" si="27">H51+H61</f>
        <v>16.411999999999999</v>
      </c>
      <c r="I62" s="32">
        <f t="shared" ref="I62" si="28">I51+I61</f>
        <v>84.92</v>
      </c>
      <c r="J62" s="32">
        <f t="shared" ref="J62:L62" si="29">J51+J61</f>
        <v>630.29999999999995</v>
      </c>
      <c r="K62" s="32"/>
      <c r="L62" s="32">
        <f t="shared" si="29"/>
        <v>0</v>
      </c>
    </row>
    <row r="63" spans="1:12" ht="23.25" x14ac:dyDescent="0.25">
      <c r="A63" s="20">
        <v>1</v>
      </c>
      <c r="B63" s="21">
        <v>4</v>
      </c>
      <c r="C63" s="22" t="s">
        <v>19</v>
      </c>
      <c r="D63" s="5" t="s">
        <v>20</v>
      </c>
      <c r="E63" s="57" t="s">
        <v>62</v>
      </c>
      <c r="F63" s="55">
        <v>150</v>
      </c>
      <c r="G63" s="55">
        <v>26.4</v>
      </c>
      <c r="H63" s="55">
        <v>18.100000000000001</v>
      </c>
      <c r="I63" s="56">
        <v>25.5</v>
      </c>
      <c r="J63" s="55">
        <v>370.2</v>
      </c>
      <c r="K63" s="71" t="s">
        <v>64</v>
      </c>
      <c r="L63" s="39"/>
    </row>
    <row r="64" spans="1:12" ht="15" x14ac:dyDescent="0.25">
      <c r="A64" s="23"/>
      <c r="B64" s="15"/>
      <c r="C64" s="11"/>
      <c r="D64" s="6"/>
      <c r="E64" s="57" t="s">
        <v>63</v>
      </c>
      <c r="F64" s="69">
        <v>30</v>
      </c>
      <c r="G64" s="69">
        <v>2.16</v>
      </c>
      <c r="H64" s="69">
        <v>2.5499999999999998</v>
      </c>
      <c r="I64" s="70">
        <v>16.649999999999999</v>
      </c>
      <c r="J64" s="69">
        <v>98.4</v>
      </c>
      <c r="K64" s="43"/>
      <c r="L64" s="42"/>
    </row>
    <row r="65" spans="1:12" ht="23.25" x14ac:dyDescent="0.25">
      <c r="A65" s="23"/>
      <c r="B65" s="15"/>
      <c r="C65" s="11"/>
      <c r="D65" s="7" t="s">
        <v>21</v>
      </c>
      <c r="E65" s="72" t="s">
        <v>66</v>
      </c>
      <c r="F65" s="55">
        <v>222</v>
      </c>
      <c r="G65" s="55">
        <v>0.13</v>
      </c>
      <c r="H65" s="55">
        <v>0.02</v>
      </c>
      <c r="I65" s="55">
        <v>15.2</v>
      </c>
      <c r="J65" s="55">
        <v>62</v>
      </c>
      <c r="K65" s="73" t="s">
        <v>67</v>
      </c>
      <c r="L65" s="42"/>
    </row>
    <row r="66" spans="1:12" ht="15" x14ac:dyDescent="0.25">
      <c r="A66" s="23"/>
      <c r="B66" s="15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23</v>
      </c>
      <c r="E67" s="57" t="s">
        <v>65</v>
      </c>
      <c r="F67" s="69">
        <v>100</v>
      </c>
      <c r="G67" s="69">
        <v>0.8</v>
      </c>
      <c r="H67" s="69">
        <v>0</v>
      </c>
      <c r="I67" s="70">
        <v>8.6</v>
      </c>
      <c r="J67" s="69">
        <v>38</v>
      </c>
      <c r="K67" s="43" t="s">
        <v>45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502</v>
      </c>
      <c r="G70" s="19">
        <f t="shared" ref="G70" si="30">SUM(G63:G69)</f>
        <v>29.49</v>
      </c>
      <c r="H70" s="19">
        <f t="shared" ref="H70" si="31">SUM(H63:H69)</f>
        <v>20.67</v>
      </c>
      <c r="I70" s="19">
        <f t="shared" ref="I70" si="32">SUM(I63:I69)</f>
        <v>65.949999999999989</v>
      </c>
      <c r="J70" s="19">
        <f t="shared" ref="J70:L70" si="33">SUM(J63:J69)</f>
        <v>568.6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29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502</v>
      </c>
      <c r="G81" s="32">
        <f t="shared" ref="G81" si="38">G70+G80</f>
        <v>29.49</v>
      </c>
      <c r="H81" s="32">
        <f t="shared" ref="H81" si="39">H70+H80</f>
        <v>20.67</v>
      </c>
      <c r="I81" s="32">
        <f t="shared" ref="I81" si="40">I70+I80</f>
        <v>65.949999999999989</v>
      </c>
      <c r="J81" s="32">
        <f t="shared" ref="J81:L81" si="41">J70+J80</f>
        <v>568.6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4" t="s">
        <v>68</v>
      </c>
      <c r="F82" s="51">
        <v>175</v>
      </c>
      <c r="G82" s="74">
        <v>11.9</v>
      </c>
      <c r="H82" s="74">
        <v>13.9</v>
      </c>
      <c r="I82" s="74">
        <v>29.8</v>
      </c>
      <c r="J82" s="74">
        <v>292.60000000000002</v>
      </c>
      <c r="K82" s="40" t="s">
        <v>45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7" t="s">
        <v>41</v>
      </c>
      <c r="F84" s="55">
        <v>215</v>
      </c>
      <c r="G84" s="58">
        <v>7.0000000000000007E-2</v>
      </c>
      <c r="H84" s="58">
        <v>0.02</v>
      </c>
      <c r="I84" s="58">
        <v>15</v>
      </c>
      <c r="J84" s="58">
        <v>60</v>
      </c>
      <c r="K84" s="61" t="s">
        <v>44</v>
      </c>
      <c r="L84" s="42"/>
    </row>
    <row r="85" spans="1:12" ht="15" x14ac:dyDescent="0.25">
      <c r="A85" s="23"/>
      <c r="B85" s="15"/>
      <c r="C85" s="11"/>
      <c r="D85" s="7" t="s">
        <v>22</v>
      </c>
      <c r="E85" s="54" t="s">
        <v>40</v>
      </c>
      <c r="F85" s="55">
        <v>30</v>
      </c>
      <c r="G85" s="55">
        <v>1.6</v>
      </c>
      <c r="H85" s="55">
        <v>0.2</v>
      </c>
      <c r="I85" s="56">
        <v>10.199999999999999</v>
      </c>
      <c r="J85" s="55">
        <v>50</v>
      </c>
      <c r="K85" s="43" t="s">
        <v>45</v>
      </c>
      <c r="L85" s="42"/>
    </row>
    <row r="86" spans="1:12" ht="15" x14ac:dyDescent="0.25">
      <c r="A86" s="23"/>
      <c r="B86" s="15"/>
      <c r="C86" s="11"/>
      <c r="D86" s="7" t="s">
        <v>23</v>
      </c>
      <c r="E86" s="75" t="s">
        <v>69</v>
      </c>
      <c r="F86" s="51">
        <v>150</v>
      </c>
      <c r="G86" s="76">
        <v>2.2999999999999998</v>
      </c>
      <c r="H86" s="76">
        <v>0.8</v>
      </c>
      <c r="I86" s="76">
        <v>31.5</v>
      </c>
      <c r="J86" s="76">
        <v>144</v>
      </c>
      <c r="K86" s="43" t="s">
        <v>45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570</v>
      </c>
      <c r="G89" s="19">
        <f t="shared" ref="G89" si="42">SUM(G82:G88)</f>
        <v>15.870000000000001</v>
      </c>
      <c r="H89" s="19">
        <f t="shared" ref="H89" si="43">SUM(H82:H88)</f>
        <v>14.92</v>
      </c>
      <c r="I89" s="19">
        <f t="shared" ref="I89" si="44">SUM(I82:I88)</f>
        <v>86.5</v>
      </c>
      <c r="J89" s="19">
        <f t="shared" ref="J89:L89" si="45">SUM(J82:J88)</f>
        <v>546.6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29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570</v>
      </c>
      <c r="G100" s="32">
        <f t="shared" ref="G100" si="50">G89+G99</f>
        <v>15.870000000000001</v>
      </c>
      <c r="H100" s="32">
        <f t="shared" ref="H100" si="51">H89+H99</f>
        <v>14.92</v>
      </c>
      <c r="I100" s="32">
        <f t="shared" ref="I100" si="52">I89+I99</f>
        <v>86.5</v>
      </c>
      <c r="J100" s="32">
        <f t="shared" ref="J100:L100" si="53">J89+J99</f>
        <v>546.6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77" t="s">
        <v>70</v>
      </c>
      <c r="F101" s="55">
        <v>240</v>
      </c>
      <c r="G101" s="55">
        <v>7.2</v>
      </c>
      <c r="H101" s="55">
        <v>9.8000000000000007</v>
      </c>
      <c r="I101" s="55">
        <v>39.9</v>
      </c>
      <c r="J101" s="55">
        <v>286.39999999999998</v>
      </c>
      <c r="K101" s="61" t="s">
        <v>71</v>
      </c>
      <c r="L101" s="39"/>
    </row>
    <row r="102" spans="1:12" ht="15" x14ac:dyDescent="0.25">
      <c r="A102" s="23"/>
      <c r="B102" s="15"/>
      <c r="C102" s="11"/>
      <c r="D102" s="6"/>
      <c r="E102" s="77" t="s">
        <v>72</v>
      </c>
      <c r="F102" s="55">
        <v>20</v>
      </c>
      <c r="G102" s="70">
        <v>0.2</v>
      </c>
      <c r="H102" s="70">
        <v>14.4</v>
      </c>
      <c r="I102" s="70">
        <v>0.26</v>
      </c>
      <c r="J102" s="70">
        <v>131.4</v>
      </c>
      <c r="K102" s="43" t="s">
        <v>45</v>
      </c>
      <c r="L102" s="42"/>
    </row>
    <row r="103" spans="1:12" ht="24.75" x14ac:dyDescent="0.25">
      <c r="A103" s="23"/>
      <c r="B103" s="15"/>
      <c r="C103" s="11"/>
      <c r="D103" s="7" t="s">
        <v>21</v>
      </c>
      <c r="E103" s="78" t="s">
        <v>66</v>
      </c>
      <c r="F103" s="55">
        <v>222</v>
      </c>
      <c r="G103" s="55">
        <v>0.13</v>
      </c>
      <c r="H103" s="55">
        <v>0.02</v>
      </c>
      <c r="I103" s="55">
        <v>15.2</v>
      </c>
      <c r="J103" s="55">
        <v>62</v>
      </c>
      <c r="K103" s="79" t="s">
        <v>67</v>
      </c>
      <c r="L103" s="42"/>
    </row>
    <row r="104" spans="1:12" ht="15" x14ac:dyDescent="0.25">
      <c r="A104" s="23"/>
      <c r="B104" s="15"/>
      <c r="C104" s="11"/>
      <c r="D104" s="7" t="s">
        <v>22</v>
      </c>
      <c r="E104" s="77" t="s">
        <v>40</v>
      </c>
      <c r="F104" s="55">
        <v>30</v>
      </c>
      <c r="G104" s="55">
        <v>1.6</v>
      </c>
      <c r="H104" s="55">
        <v>0.2</v>
      </c>
      <c r="I104" s="56">
        <v>10.199999999999999</v>
      </c>
      <c r="J104" s="55">
        <v>50</v>
      </c>
      <c r="K104" s="43" t="s">
        <v>45</v>
      </c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512</v>
      </c>
      <c r="G108" s="19">
        <f t="shared" ref="G108:J108" si="54">SUM(G101:G107)</f>
        <v>9.1300000000000008</v>
      </c>
      <c r="H108" s="19">
        <f t="shared" si="54"/>
        <v>24.42</v>
      </c>
      <c r="I108" s="19">
        <f t="shared" si="54"/>
        <v>65.56</v>
      </c>
      <c r="J108" s="19">
        <f t="shared" si="54"/>
        <v>529.79999999999995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512</v>
      </c>
      <c r="G119" s="32">
        <f t="shared" ref="G119" si="58">G108+G118</f>
        <v>9.1300000000000008</v>
      </c>
      <c r="H119" s="32">
        <f t="shared" ref="H119" si="59">H108+H118</f>
        <v>24.42</v>
      </c>
      <c r="I119" s="32">
        <f t="shared" ref="I119" si="60">I108+I118</f>
        <v>65.56</v>
      </c>
      <c r="J119" s="32">
        <f t="shared" ref="J119:L119" si="61">J108+J118</f>
        <v>529.79999999999995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80" t="s">
        <v>73</v>
      </c>
      <c r="F120" s="51">
        <v>90</v>
      </c>
      <c r="G120" s="74">
        <v>14.1</v>
      </c>
      <c r="H120" s="74">
        <v>16.02</v>
      </c>
      <c r="I120" s="74">
        <v>9.6</v>
      </c>
      <c r="J120" s="74">
        <v>239.3</v>
      </c>
      <c r="K120" s="40" t="s">
        <v>45</v>
      </c>
      <c r="L120" s="39"/>
    </row>
    <row r="121" spans="1:12" ht="15" x14ac:dyDescent="0.25">
      <c r="A121" s="14"/>
      <c r="B121" s="15"/>
      <c r="C121" s="11"/>
      <c r="D121" s="6"/>
      <c r="E121" s="64" t="s">
        <v>74</v>
      </c>
      <c r="F121" s="51">
        <v>150</v>
      </c>
      <c r="G121" s="76">
        <v>3.65</v>
      </c>
      <c r="H121" s="76">
        <v>5.37</v>
      </c>
      <c r="I121" s="76">
        <v>36.68</v>
      </c>
      <c r="J121" s="76">
        <v>209.7</v>
      </c>
      <c r="K121" s="61" t="s">
        <v>76</v>
      </c>
      <c r="L121" s="42"/>
    </row>
    <row r="122" spans="1:12" ht="15" x14ac:dyDescent="0.25">
      <c r="A122" s="14"/>
      <c r="B122" s="15"/>
      <c r="C122" s="11"/>
      <c r="D122" s="7" t="s">
        <v>21</v>
      </c>
      <c r="E122" s="81" t="s">
        <v>54</v>
      </c>
      <c r="F122" s="58">
        <v>200</v>
      </c>
      <c r="G122" s="82">
        <v>0.4</v>
      </c>
      <c r="H122" s="82">
        <v>0</v>
      </c>
      <c r="I122" s="82">
        <v>36</v>
      </c>
      <c r="J122" s="82">
        <v>143</v>
      </c>
      <c r="K122" s="61" t="s">
        <v>56</v>
      </c>
      <c r="L122" s="42"/>
    </row>
    <row r="123" spans="1:12" ht="15" x14ac:dyDescent="0.25">
      <c r="A123" s="14"/>
      <c r="B123" s="15"/>
      <c r="C123" s="11"/>
      <c r="D123" s="7" t="s">
        <v>22</v>
      </c>
      <c r="E123" s="54" t="s">
        <v>55</v>
      </c>
      <c r="F123" s="55">
        <v>30</v>
      </c>
      <c r="G123" s="55">
        <v>1.6</v>
      </c>
      <c r="H123" s="55">
        <v>0.2</v>
      </c>
      <c r="I123" s="56">
        <v>10.199999999999999</v>
      </c>
      <c r="J123" s="55">
        <v>50</v>
      </c>
      <c r="K123" s="43" t="s">
        <v>60</v>
      </c>
      <c r="L123" s="42"/>
    </row>
    <row r="124" spans="1:12" ht="15" x14ac:dyDescent="0.25">
      <c r="A124" s="14"/>
      <c r="B124" s="15"/>
      <c r="C124" s="11"/>
      <c r="D124" s="7" t="s">
        <v>23</v>
      </c>
      <c r="E124" s="67" t="s">
        <v>58</v>
      </c>
      <c r="F124" s="52">
        <v>60</v>
      </c>
      <c r="G124" s="52">
        <v>0.5</v>
      </c>
      <c r="H124" s="52">
        <v>1.2E-2</v>
      </c>
      <c r="I124" s="52">
        <v>1.6</v>
      </c>
      <c r="J124" s="52">
        <v>8.4</v>
      </c>
      <c r="K124" s="43" t="s">
        <v>75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20.25</v>
      </c>
      <c r="H127" s="19">
        <f t="shared" si="62"/>
        <v>21.602</v>
      </c>
      <c r="I127" s="19">
        <f t="shared" si="62"/>
        <v>94.08</v>
      </c>
      <c r="J127" s="19">
        <f t="shared" si="62"/>
        <v>650.4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29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92" t="s">
        <v>4</v>
      </c>
      <c r="D138" s="93"/>
      <c r="E138" s="31"/>
      <c r="F138" s="32">
        <f>F127+F137</f>
        <v>530</v>
      </c>
      <c r="G138" s="32">
        <f t="shared" ref="G138" si="66">G127+G137</f>
        <v>20.25</v>
      </c>
      <c r="H138" s="32">
        <f t="shared" ref="H138" si="67">H127+H137</f>
        <v>21.602</v>
      </c>
      <c r="I138" s="32">
        <f t="shared" ref="I138" si="68">I127+I137</f>
        <v>94.08</v>
      </c>
      <c r="J138" s="32">
        <f t="shared" ref="J138:L138" si="69">J127+J137</f>
        <v>650.4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88" t="s">
        <v>77</v>
      </c>
      <c r="F139" s="83">
        <v>150</v>
      </c>
      <c r="G139" s="62">
        <v>20.9</v>
      </c>
      <c r="H139" s="62">
        <v>14.4</v>
      </c>
      <c r="I139" s="62">
        <v>21.1</v>
      </c>
      <c r="J139" s="62">
        <v>333.5</v>
      </c>
      <c r="K139" s="65" t="s">
        <v>78</v>
      </c>
      <c r="L139" s="39"/>
    </row>
    <row r="140" spans="1:12" ht="15" x14ac:dyDescent="0.25">
      <c r="A140" s="23"/>
      <c r="B140" s="15"/>
      <c r="C140" s="11"/>
      <c r="D140" s="6"/>
      <c r="E140" s="88" t="s">
        <v>63</v>
      </c>
      <c r="F140" s="83">
        <v>30</v>
      </c>
      <c r="G140" s="84">
        <v>2.16</v>
      </c>
      <c r="H140" s="84">
        <v>2.5499999999999998</v>
      </c>
      <c r="I140" s="84">
        <v>16.649999999999999</v>
      </c>
      <c r="J140" s="84">
        <v>98.4</v>
      </c>
      <c r="K140" s="43"/>
      <c r="L140" s="42"/>
    </row>
    <row r="141" spans="1:12" ht="23.25" x14ac:dyDescent="0.25">
      <c r="A141" s="23"/>
      <c r="B141" s="15"/>
      <c r="C141" s="11"/>
      <c r="D141" s="7" t="s">
        <v>21</v>
      </c>
      <c r="E141" s="78" t="s">
        <v>66</v>
      </c>
      <c r="F141" s="55">
        <v>222</v>
      </c>
      <c r="G141" s="55">
        <v>0.13</v>
      </c>
      <c r="H141" s="55">
        <v>0.02</v>
      </c>
      <c r="I141" s="55">
        <v>15.2</v>
      </c>
      <c r="J141" s="55">
        <v>62</v>
      </c>
      <c r="K141" s="85" t="s">
        <v>67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88" t="s">
        <v>79</v>
      </c>
      <c r="F143" s="83">
        <v>100</v>
      </c>
      <c r="G143" s="84">
        <v>0.4</v>
      </c>
      <c r="H143" s="84">
        <v>0.4</v>
      </c>
      <c r="I143" s="84">
        <v>9.1</v>
      </c>
      <c r="J143" s="84">
        <v>44.4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502</v>
      </c>
      <c r="G146" s="19">
        <f t="shared" ref="G146:J146" si="70">SUM(G139:G145)</f>
        <v>23.589999999999996</v>
      </c>
      <c r="H146" s="19">
        <f t="shared" si="70"/>
        <v>17.369999999999997</v>
      </c>
      <c r="I146" s="19">
        <f t="shared" si="70"/>
        <v>62.050000000000004</v>
      </c>
      <c r="J146" s="19">
        <f t="shared" si="70"/>
        <v>538.29999999999995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92" t="s">
        <v>4</v>
      </c>
      <c r="D157" s="93"/>
      <c r="E157" s="31"/>
      <c r="F157" s="32">
        <f>F146+F156</f>
        <v>502</v>
      </c>
      <c r="G157" s="32">
        <f t="shared" ref="G157" si="74">G146+G156</f>
        <v>23.589999999999996</v>
      </c>
      <c r="H157" s="32">
        <f t="shared" ref="H157" si="75">H146+H156</f>
        <v>17.369999999999997</v>
      </c>
      <c r="I157" s="32">
        <f t="shared" ref="I157" si="76">I146+I156</f>
        <v>62.050000000000004</v>
      </c>
      <c r="J157" s="32">
        <f t="shared" ref="J157:L157" si="77">J146+J156</f>
        <v>538.29999999999995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86" t="s">
        <v>80</v>
      </c>
      <c r="F158" s="62">
        <v>90</v>
      </c>
      <c r="G158" s="52">
        <v>8.64</v>
      </c>
      <c r="H158" s="52">
        <v>11.06</v>
      </c>
      <c r="I158" s="52">
        <v>44.32</v>
      </c>
      <c r="J158" s="52">
        <v>312</v>
      </c>
      <c r="K158" s="65" t="s">
        <v>83</v>
      </c>
      <c r="L158" s="39"/>
    </row>
    <row r="159" spans="1:12" ht="15" x14ac:dyDescent="0.25">
      <c r="A159" s="23"/>
      <c r="B159" s="15"/>
      <c r="C159" s="11"/>
      <c r="D159" s="6"/>
      <c r="E159" s="64" t="s">
        <v>81</v>
      </c>
      <c r="F159" s="51">
        <v>150</v>
      </c>
      <c r="G159" s="76">
        <v>5.52</v>
      </c>
      <c r="H159" s="76">
        <v>4.51</v>
      </c>
      <c r="I159" s="76">
        <v>26.65</v>
      </c>
      <c r="J159" s="76">
        <v>168.45</v>
      </c>
      <c r="K159" s="65" t="s">
        <v>84</v>
      </c>
      <c r="L159" s="42"/>
    </row>
    <row r="160" spans="1:12" ht="15" x14ac:dyDescent="0.25">
      <c r="A160" s="23"/>
      <c r="B160" s="15"/>
      <c r="C160" s="11"/>
      <c r="D160" s="7" t="s">
        <v>21</v>
      </c>
      <c r="E160" s="72" t="s">
        <v>82</v>
      </c>
      <c r="F160" s="58">
        <v>200</v>
      </c>
      <c r="G160" s="53">
        <v>0.6</v>
      </c>
      <c r="H160" s="53">
        <v>0.4</v>
      </c>
      <c r="I160" s="53">
        <v>32.6</v>
      </c>
      <c r="J160" s="53">
        <v>136.4</v>
      </c>
      <c r="K160" s="87" t="s">
        <v>85</v>
      </c>
      <c r="L160" s="42"/>
    </row>
    <row r="161" spans="1:12" ht="15" x14ac:dyDescent="0.25">
      <c r="A161" s="23"/>
      <c r="B161" s="15"/>
      <c r="C161" s="11"/>
      <c r="D161" s="7" t="s">
        <v>22</v>
      </c>
      <c r="E161" s="54" t="s">
        <v>55</v>
      </c>
      <c r="F161" s="55">
        <v>30</v>
      </c>
      <c r="G161" s="55">
        <v>1.6</v>
      </c>
      <c r="H161" s="55">
        <v>0.2</v>
      </c>
      <c r="I161" s="56">
        <v>10.199999999999999</v>
      </c>
      <c r="J161" s="55">
        <v>50</v>
      </c>
      <c r="K161" s="43" t="s">
        <v>45</v>
      </c>
      <c r="L161" s="42"/>
    </row>
    <row r="162" spans="1:12" ht="15" x14ac:dyDescent="0.25">
      <c r="A162" s="23"/>
      <c r="B162" s="15"/>
      <c r="C162" s="11"/>
      <c r="D162" s="7" t="s">
        <v>23</v>
      </c>
      <c r="E162" s="64" t="s">
        <v>51</v>
      </c>
      <c r="F162" s="55">
        <v>60</v>
      </c>
      <c r="G162" s="55">
        <v>0.66</v>
      </c>
      <c r="H162" s="55">
        <v>0.12</v>
      </c>
      <c r="I162" s="55">
        <v>2.4</v>
      </c>
      <c r="J162" s="55">
        <v>13.2</v>
      </c>
      <c r="K162" s="43" t="s">
        <v>45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530</v>
      </c>
      <c r="G165" s="19">
        <f t="shared" ref="G165:J165" si="78">SUM(G158:G164)</f>
        <v>17.02</v>
      </c>
      <c r="H165" s="19">
        <f t="shared" si="78"/>
        <v>16.290000000000003</v>
      </c>
      <c r="I165" s="19">
        <f t="shared" si="78"/>
        <v>116.17</v>
      </c>
      <c r="J165" s="19">
        <f t="shared" si="78"/>
        <v>680.05000000000007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92" t="s">
        <v>4</v>
      </c>
      <c r="D176" s="93"/>
      <c r="E176" s="31"/>
      <c r="F176" s="32">
        <f>F165+F175</f>
        <v>530</v>
      </c>
      <c r="G176" s="32">
        <f t="shared" ref="G176" si="82">G165+G175</f>
        <v>17.02</v>
      </c>
      <c r="H176" s="32">
        <f t="shared" ref="H176" si="83">H165+H175</f>
        <v>16.290000000000003</v>
      </c>
      <c r="I176" s="32">
        <f t="shared" ref="I176" si="84">I165+I175</f>
        <v>116.17</v>
      </c>
      <c r="J176" s="32">
        <f t="shared" ref="J176:L176" si="85">J165+J175</f>
        <v>680.05000000000007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77" t="s">
        <v>57</v>
      </c>
      <c r="F177" s="51">
        <v>240</v>
      </c>
      <c r="G177" s="52">
        <v>28.7</v>
      </c>
      <c r="H177" s="52">
        <v>14.1</v>
      </c>
      <c r="I177" s="52">
        <v>45.4</v>
      </c>
      <c r="J177" s="52">
        <v>425</v>
      </c>
      <c r="K177" s="40" t="s">
        <v>45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57" t="s">
        <v>41</v>
      </c>
      <c r="F179" s="55">
        <v>215</v>
      </c>
      <c r="G179" s="58">
        <v>7.0000000000000007E-2</v>
      </c>
      <c r="H179" s="58">
        <v>0.02</v>
      </c>
      <c r="I179" s="58">
        <v>15</v>
      </c>
      <c r="J179" s="58">
        <v>60</v>
      </c>
      <c r="K179" s="61" t="s">
        <v>44</v>
      </c>
      <c r="L179" s="42"/>
    </row>
    <row r="180" spans="1:12" ht="15" x14ac:dyDescent="0.25">
      <c r="A180" s="23"/>
      <c r="B180" s="15"/>
      <c r="C180" s="11"/>
      <c r="D180" s="7" t="s">
        <v>22</v>
      </c>
      <c r="E180" s="88" t="s">
        <v>55</v>
      </c>
      <c r="F180" s="55">
        <v>30</v>
      </c>
      <c r="G180" s="55">
        <v>1.6</v>
      </c>
      <c r="H180" s="55">
        <v>0.2</v>
      </c>
      <c r="I180" s="56">
        <v>10.199999999999999</v>
      </c>
      <c r="J180" s="55">
        <v>50</v>
      </c>
      <c r="K180" s="43" t="s">
        <v>45</v>
      </c>
      <c r="L180" s="42"/>
    </row>
    <row r="181" spans="1:12" ht="15" x14ac:dyDescent="0.25">
      <c r="A181" s="23"/>
      <c r="B181" s="15"/>
      <c r="C181" s="11"/>
      <c r="D181" s="7" t="s">
        <v>23</v>
      </c>
      <c r="E181" s="67" t="s">
        <v>58</v>
      </c>
      <c r="F181" s="52">
        <v>60</v>
      </c>
      <c r="G181" s="52">
        <v>0.5</v>
      </c>
      <c r="H181" s="52">
        <v>1.2E-2</v>
      </c>
      <c r="I181" s="52">
        <v>1.6</v>
      </c>
      <c r="J181" s="52">
        <v>8.4</v>
      </c>
      <c r="K181" s="43" t="s">
        <v>45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30.87</v>
      </c>
      <c r="H184" s="19">
        <f t="shared" si="86"/>
        <v>14.331999999999999</v>
      </c>
      <c r="I184" s="19">
        <f t="shared" si="86"/>
        <v>72.199999999999989</v>
      </c>
      <c r="J184" s="19">
        <f t="shared" si="86"/>
        <v>543.4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92" t="s">
        <v>4</v>
      </c>
      <c r="D195" s="93"/>
      <c r="E195" s="31"/>
      <c r="F195" s="32">
        <f>F184+F194</f>
        <v>545</v>
      </c>
      <c r="G195" s="32">
        <f t="shared" ref="G195" si="90">G184+G194</f>
        <v>30.87</v>
      </c>
      <c r="H195" s="32">
        <f t="shared" ref="H195" si="91">H184+H194</f>
        <v>14.331999999999999</v>
      </c>
      <c r="I195" s="32">
        <f t="shared" ref="I195" si="92">I184+I194</f>
        <v>72.199999999999989</v>
      </c>
      <c r="J195" s="32">
        <f t="shared" ref="J195:L195" si="93">J184+J194</f>
        <v>543.4</v>
      </c>
      <c r="K195" s="32"/>
      <c r="L195" s="32">
        <f t="shared" si="93"/>
        <v>0</v>
      </c>
    </row>
    <row r="196" spans="1:12" x14ac:dyDescent="0.2">
      <c r="A196" s="27"/>
      <c r="B196" s="28"/>
      <c r="C196" s="94" t="s">
        <v>5</v>
      </c>
      <c r="D196" s="94"/>
      <c r="E196" s="94"/>
      <c r="F196" s="34">
        <f>(F24+F43+F62+F81+F100+F119+F138+F157+F176+F195)/(IF(F24=0,0,1)+IF(F43=0,0,1)+IF(F62=0,0,1)+IF(F81=0,0,1)+IF(F100=0,0,1)+IF(F119=0,0,1)+IF(F138=0,0,1)+IF(F157=0,0,1)+IF(F176=0,0,1)+IF(F195=0,0,1))</f>
        <v>534.6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21.672000000000004</v>
      </c>
      <c r="H196" s="34">
        <f t="shared" si="94"/>
        <v>18.485599999999998</v>
      </c>
      <c r="I196" s="34">
        <f t="shared" si="94"/>
        <v>79.897000000000006</v>
      </c>
      <c r="J196" s="34">
        <f t="shared" si="94"/>
        <v>579.04999999999995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KAB-210</cp:lastModifiedBy>
  <dcterms:created xsi:type="dcterms:W3CDTF">2022-05-16T14:23:56Z</dcterms:created>
  <dcterms:modified xsi:type="dcterms:W3CDTF">2023-10-25T08:58:42Z</dcterms:modified>
</cp:coreProperties>
</file>